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00400産業振興課\00410農政係\3300 飯島町農業振興総合対策事業\027　スマート農業推進\10_スマート農業機械・技術等の購入補助（R5～）\R06\20240401_6年度開始運用定め・HP掲載\HP掲載様式\"/>
    </mc:Choice>
  </mc:AlternateContent>
  <xr:revisionPtr revIDLastSave="0" documentId="13_ncr:1_{8DD57CF0-7192-4C93-A160-089C0E4FFEE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試算表" sheetId="1" r:id="rId1"/>
  </sheets>
  <definedNames>
    <definedName name="_xlnm.Print_Area" localSheetId="0">試算表!$A$1:$D$25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20" i="1" l="1"/>
  <c r="C21" i="1" s="1"/>
  <c r="G4" i="1" l="1"/>
  <c r="G3" i="1"/>
  <c r="C24" i="1"/>
  <c r="C25" i="1" s="1"/>
</calcChain>
</file>

<file path=xl/sharedStrings.xml><?xml version="1.0" encoding="utf-8"?>
<sst xmlns="http://schemas.openxmlformats.org/spreadsheetml/2006/main" count="30" uniqueCount="26">
  <si>
    <t>事業内容</t>
    <rPh sb="0" eb="2">
      <t>ジギョウ</t>
    </rPh>
    <rPh sb="2" eb="4">
      <t>ナイヨウ</t>
    </rPh>
    <phoneticPr fontId="2"/>
  </si>
  <si>
    <t>見積額（税抜）</t>
    <rPh sb="0" eb="2">
      <t>ミツモリ</t>
    </rPh>
    <rPh sb="2" eb="3">
      <t>ガク</t>
    </rPh>
    <rPh sb="4" eb="5">
      <t>ゼイ</t>
    </rPh>
    <rPh sb="5" eb="6">
      <t>ヌ</t>
    </rPh>
    <phoneticPr fontId="2"/>
  </si>
  <si>
    <t>備考</t>
    <rPh sb="0" eb="2">
      <t>ビコウ</t>
    </rPh>
    <phoneticPr fontId="2"/>
  </si>
  <si>
    <t>項番</t>
    <rPh sb="0" eb="2">
      <t>コウバン</t>
    </rPh>
    <phoneticPr fontId="2"/>
  </si>
  <si>
    <t>小　計</t>
    <rPh sb="0" eb="1">
      <t>ショウ</t>
    </rPh>
    <rPh sb="2" eb="3">
      <t>ケイ</t>
    </rPh>
    <phoneticPr fontId="2"/>
  </si>
  <si>
    <t>消費税額</t>
    <rPh sb="0" eb="3">
      <t>ショウヒゼイ</t>
    </rPh>
    <rPh sb="3" eb="4">
      <t>ガク</t>
    </rPh>
    <phoneticPr fontId="2"/>
  </si>
  <si>
    <t>自動計算</t>
    <rPh sb="0" eb="2">
      <t>ジドウ</t>
    </rPh>
    <rPh sb="2" eb="4">
      <t>ケイサン</t>
    </rPh>
    <phoneticPr fontId="2"/>
  </si>
  <si>
    <t>合　計（事業費）</t>
    <rPh sb="0" eb="1">
      <t>ゴウ</t>
    </rPh>
    <rPh sb="2" eb="3">
      <t>ケイ</t>
    </rPh>
    <rPh sb="4" eb="6">
      <t>ジギョウ</t>
    </rPh>
    <rPh sb="6" eb="7">
      <t>ヒ</t>
    </rPh>
    <phoneticPr fontId="2"/>
  </si>
  <si>
    <t>自己資金等</t>
    <rPh sb="0" eb="2">
      <t>ジコ</t>
    </rPh>
    <rPh sb="2" eb="4">
      <t>シキン</t>
    </rPh>
    <rPh sb="4" eb="5">
      <t>ナド</t>
    </rPh>
    <phoneticPr fontId="2"/>
  </si>
  <si>
    <t>補助内訳</t>
    <rPh sb="0" eb="2">
      <t>ホジョ</t>
    </rPh>
    <rPh sb="2" eb="4">
      <t>ウチワケ</t>
    </rPh>
    <phoneticPr fontId="2"/>
  </si>
  <si>
    <t>消費税の課税区分→</t>
    <rPh sb="0" eb="3">
      <t>ショウヒゼイ</t>
    </rPh>
    <rPh sb="4" eb="6">
      <t>カゼイ</t>
    </rPh>
    <rPh sb="6" eb="8">
      <t>クブン</t>
    </rPh>
    <phoneticPr fontId="2"/>
  </si>
  <si>
    <t>※要選択</t>
    <rPh sb="1" eb="2">
      <t>ヨウ</t>
    </rPh>
    <rPh sb="2" eb="4">
      <t>センタク</t>
    </rPh>
    <phoneticPr fontId="2"/>
  </si>
  <si>
    <t>本則課税</t>
    <phoneticPr fontId="2"/>
  </si>
  <si>
    <t>簡易課税</t>
    <phoneticPr fontId="2"/>
  </si>
  <si>
    <t>課税事業者でない</t>
    <phoneticPr fontId="2"/>
  </si>
  <si>
    <t>課税区分リスト</t>
    <rPh sb="0" eb="2">
      <t>カゼイ</t>
    </rPh>
    <rPh sb="2" eb="4">
      <t>クブン</t>
    </rPh>
    <phoneticPr fontId="2"/>
  </si>
  <si>
    <t>補助金計算</t>
    <rPh sb="0" eb="3">
      <t>ホジョキン</t>
    </rPh>
    <rPh sb="3" eb="5">
      <t>ケイサン</t>
    </rPh>
    <phoneticPr fontId="2"/>
  </si>
  <si>
    <t>①課税区分を選択してください。</t>
    <rPh sb="1" eb="3">
      <t>カゼイ</t>
    </rPh>
    <rPh sb="3" eb="5">
      <t>クブン</t>
    </rPh>
    <rPh sb="6" eb="8">
      <t>センタク</t>
    </rPh>
    <phoneticPr fontId="2"/>
  </si>
  <si>
    <t>②事業内容と見積金額を入力してください。</t>
    <rPh sb="1" eb="3">
      <t>ジギョウ</t>
    </rPh>
    <rPh sb="3" eb="5">
      <t>ナイヨウ</t>
    </rPh>
    <rPh sb="6" eb="8">
      <t>ミツモリ</t>
    </rPh>
    <rPh sb="8" eb="10">
      <t>キンガク</t>
    </rPh>
    <rPh sb="11" eb="13">
      <t>ニュウリョク</t>
    </rPh>
    <phoneticPr fontId="2"/>
  </si>
  <si>
    <t>③自動で補助金額と自己負担等の内訳が計算されます。</t>
    <rPh sb="1" eb="3">
      <t>ジドウ</t>
    </rPh>
    <rPh sb="4" eb="6">
      <t>ホジョ</t>
    </rPh>
    <rPh sb="6" eb="8">
      <t>キンガク</t>
    </rPh>
    <rPh sb="9" eb="11">
      <t>ジコ</t>
    </rPh>
    <rPh sb="11" eb="13">
      <t>フタン</t>
    </rPh>
    <rPh sb="13" eb="14">
      <t>ナド</t>
    </rPh>
    <rPh sb="15" eb="17">
      <t>ウチワケ</t>
    </rPh>
    <rPh sb="18" eb="20">
      <t>ケイサン</t>
    </rPh>
    <phoneticPr fontId="2"/>
  </si>
  <si>
    <t>補助金申請可能額（千円未満切捨て・上限100万円）</t>
    <rPh sb="0" eb="3">
      <t>ホジョキン</t>
    </rPh>
    <rPh sb="3" eb="5">
      <t>シンセイ</t>
    </rPh>
    <rPh sb="5" eb="8">
      <t>カノウガク</t>
    </rPh>
    <rPh sb="9" eb="11">
      <t>センエン</t>
    </rPh>
    <rPh sb="11" eb="13">
      <t>ミマン</t>
    </rPh>
    <rPh sb="13" eb="15">
      <t>キリス</t>
    </rPh>
    <rPh sb="17" eb="19">
      <t>ジョウゲン</t>
    </rPh>
    <rPh sb="22" eb="24">
      <t>マンエン</t>
    </rPh>
    <phoneticPr fontId="2"/>
  </si>
  <si>
    <t>補助上限額</t>
    <rPh sb="0" eb="2">
      <t>ホジョ</t>
    </rPh>
    <rPh sb="2" eb="4">
      <t>ジョウゲン</t>
    </rPh>
    <rPh sb="4" eb="5">
      <t>ガク</t>
    </rPh>
    <phoneticPr fontId="2"/>
  </si>
  <si>
    <t>↓消さない・変更しない↓</t>
    <rPh sb="1" eb="2">
      <t>ケ</t>
    </rPh>
    <rPh sb="6" eb="8">
      <t>ヘンコウ</t>
    </rPh>
    <phoneticPr fontId="2"/>
  </si>
  <si>
    <t>◆使い方◆</t>
    <rPh sb="1" eb="2">
      <t>ツカ</t>
    </rPh>
    <rPh sb="3" eb="4">
      <t>カタ</t>
    </rPh>
    <phoneticPr fontId="2"/>
  </si>
  <si>
    <t>申請者（経営体名）</t>
    <rPh sb="0" eb="3">
      <t>シンセイシャ</t>
    </rPh>
    <rPh sb="4" eb="7">
      <t>ケイエイタイ</t>
    </rPh>
    <rPh sb="7" eb="8">
      <t>メイ</t>
    </rPh>
    <phoneticPr fontId="2"/>
  </si>
  <si>
    <t>（申請者用参考資料）飯島町農業振興総合対策事業・スマート農業推進事業　補助金額試算表</t>
    <rPh sb="1" eb="4">
      <t>シンセイシャ</t>
    </rPh>
    <rPh sb="4" eb="5">
      <t>ヨウ</t>
    </rPh>
    <rPh sb="5" eb="7">
      <t>サンコウ</t>
    </rPh>
    <rPh sb="7" eb="9">
      <t>シリョウ</t>
    </rPh>
    <rPh sb="10" eb="13">
      <t>イイジママチ</t>
    </rPh>
    <rPh sb="13" eb="15">
      <t>ノウギョウ</t>
    </rPh>
    <rPh sb="15" eb="17">
      <t>シンコウ</t>
    </rPh>
    <rPh sb="17" eb="19">
      <t>ソウゴウ</t>
    </rPh>
    <rPh sb="19" eb="21">
      <t>タイサク</t>
    </rPh>
    <rPh sb="21" eb="23">
      <t>ジギョウ</t>
    </rPh>
    <rPh sb="28" eb="30">
      <t>ノウギョウ</t>
    </rPh>
    <rPh sb="30" eb="32">
      <t>スイシン</t>
    </rPh>
    <rPh sb="32" eb="34">
      <t>ジギョウ</t>
    </rPh>
    <rPh sb="35" eb="37">
      <t>ホジョ</t>
    </rPh>
    <rPh sb="37" eb="39">
      <t>キンガク</t>
    </rPh>
    <rPh sb="39" eb="42">
      <t>シサンヒョウ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</si>
</sst>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10"/>
      <color theme="0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38" fontId="3" fillId="0" borderId="1" xfId="1" applyFont="1" applyBorder="1" applyAlignment="1">
      <alignment vertical="center" shrinkToFit="1"/>
    </xf>
    <xf numFmtId="38" fontId="3" fillId="0" borderId="2" xfId="1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3" xfId="1" applyFont="1" applyFill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38" fontId="3" fillId="0" borderId="1" xfId="1" applyFont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vertical="center" shrinkToFit="1"/>
    </xf>
    <xf numFmtId="38" fontId="5" fillId="2" borderId="3" xfId="1" applyFont="1" applyFill="1" applyBorder="1" applyAlignment="1">
      <alignment vertical="center" shrinkToFit="1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view="pageBreakPreview" zoomScaleNormal="100" zoomScaleSheetLayoutView="100" workbookViewId="0">
      <selection activeCell="A2" sqref="A2"/>
    </sheetView>
  </sheetViews>
  <sheetFormatPr defaultRowHeight="21" customHeight="1"/>
  <cols>
    <col min="1" max="1" width="4.75" style="2" bestFit="1" customWidth="1"/>
    <col min="2" max="2" width="60" style="1" customWidth="1"/>
    <col min="3" max="3" width="20" style="1" customWidth="1"/>
    <col min="4" max="4" width="25" style="1" customWidth="1"/>
    <col min="5" max="5" width="9" style="1"/>
    <col min="6" max="8" width="15" style="1" customWidth="1"/>
    <col min="9" max="16384" width="9" style="1"/>
  </cols>
  <sheetData>
    <row r="1" spans="1:8" ht="21" customHeight="1">
      <c r="A1" s="1" t="s">
        <v>25</v>
      </c>
      <c r="F1" s="25" t="s">
        <v>22</v>
      </c>
      <c r="G1" s="25"/>
      <c r="H1" s="25"/>
    </row>
    <row r="2" spans="1:8" ht="21" customHeight="1">
      <c r="A2" s="1" t="s">
        <v>23</v>
      </c>
      <c r="F2" s="3" t="s">
        <v>15</v>
      </c>
      <c r="G2" s="3" t="s">
        <v>16</v>
      </c>
      <c r="H2" s="3" t="s">
        <v>21</v>
      </c>
    </row>
    <row r="3" spans="1:8" ht="21" customHeight="1">
      <c r="A3" s="1" t="s">
        <v>17</v>
      </c>
      <c r="F3" s="15" t="s">
        <v>12</v>
      </c>
      <c r="G3" s="16">
        <f>IF(ROUNDDOWN(C21/1.1/2,-3)&gt;=H3,H3,ROUNDDOWN(C21/1.1/2,-3))</f>
        <v>0</v>
      </c>
      <c r="H3" s="16">
        <v>1000000</v>
      </c>
    </row>
    <row r="4" spans="1:8" ht="21" customHeight="1">
      <c r="A4" s="1" t="s">
        <v>18</v>
      </c>
      <c r="F4" s="15" t="s">
        <v>13</v>
      </c>
      <c r="G4" s="16">
        <f>IF(ROUNDDOWN(C21/2,-3)&gt;=H3,H3,ROUNDDOWN(C21/2,-3))</f>
        <v>0</v>
      </c>
      <c r="H4" s="16"/>
    </row>
    <row r="5" spans="1:8" ht="21" customHeight="1">
      <c r="A5" s="1" t="s">
        <v>19</v>
      </c>
      <c r="F5" s="15" t="s">
        <v>14</v>
      </c>
      <c r="G5" s="4"/>
      <c r="H5" s="4"/>
    </row>
    <row r="6" spans="1:8" ht="21" customHeight="1">
      <c r="A6" s="1"/>
      <c r="B6" s="12" t="s">
        <v>24</v>
      </c>
      <c r="C6" s="4"/>
      <c r="F6" s="22"/>
      <c r="G6" s="23"/>
      <c r="H6" s="23"/>
    </row>
    <row r="7" spans="1:8" ht="21" customHeight="1">
      <c r="B7" s="12" t="s">
        <v>10</v>
      </c>
      <c r="C7" s="13"/>
      <c r="D7" s="1" t="s">
        <v>11</v>
      </c>
    </row>
    <row r="8" spans="1:8" ht="7.5" customHeight="1"/>
    <row r="9" spans="1:8" s="2" customFormat="1" ht="21" customHeight="1">
      <c r="A9" s="17" t="s">
        <v>3</v>
      </c>
      <c r="B9" s="18" t="s">
        <v>0</v>
      </c>
      <c r="C9" s="18" t="s">
        <v>1</v>
      </c>
      <c r="D9" s="19" t="s">
        <v>2</v>
      </c>
      <c r="F9" s="1"/>
      <c r="G9" s="1"/>
      <c r="H9" s="1"/>
    </row>
    <row r="10" spans="1:8" ht="21" customHeight="1">
      <c r="A10" s="3">
        <v>1</v>
      </c>
      <c r="B10" s="5"/>
      <c r="C10" s="10"/>
      <c r="D10" s="4"/>
    </row>
    <row r="11" spans="1:8" ht="21" customHeight="1">
      <c r="A11" s="3">
        <v>2</v>
      </c>
      <c r="B11" s="5"/>
      <c r="C11" s="10"/>
      <c r="D11" s="4"/>
    </row>
    <row r="12" spans="1:8" ht="21" customHeight="1">
      <c r="A12" s="3">
        <v>3</v>
      </c>
      <c r="B12" s="5"/>
      <c r="C12" s="10"/>
      <c r="D12" s="4"/>
    </row>
    <row r="13" spans="1:8" ht="21" customHeight="1">
      <c r="A13" s="3">
        <v>4</v>
      </c>
      <c r="B13" s="5"/>
      <c r="C13" s="10"/>
      <c r="D13" s="4"/>
    </row>
    <row r="14" spans="1:8" ht="21" customHeight="1">
      <c r="A14" s="3">
        <v>5</v>
      </c>
      <c r="B14" s="5"/>
      <c r="C14" s="10"/>
      <c r="D14" s="4"/>
    </row>
    <row r="15" spans="1:8" ht="21" customHeight="1">
      <c r="A15" s="3">
        <v>6</v>
      </c>
      <c r="B15" s="5"/>
      <c r="C15" s="10"/>
      <c r="D15" s="4"/>
    </row>
    <row r="16" spans="1:8" ht="21" customHeight="1">
      <c r="A16" s="3">
        <v>7</v>
      </c>
      <c r="B16" s="5"/>
      <c r="C16" s="10"/>
      <c r="D16" s="4"/>
    </row>
    <row r="17" spans="1:4" ht="21" customHeight="1">
      <c r="A17" s="3">
        <v>8</v>
      </c>
      <c r="B17" s="5"/>
      <c r="C17" s="10"/>
      <c r="D17" s="4"/>
    </row>
    <row r="18" spans="1:4" ht="21" customHeight="1" thickBot="1">
      <c r="A18" s="7">
        <v>9</v>
      </c>
      <c r="B18" s="8"/>
      <c r="C18" s="11"/>
      <c r="D18" s="9"/>
    </row>
    <row r="19" spans="1:4" ht="21" customHeight="1" thickTop="1">
      <c r="A19" s="24" t="s">
        <v>4</v>
      </c>
      <c r="B19" s="24"/>
      <c r="C19" s="14">
        <f>SUM(C10:C18)</f>
        <v>0</v>
      </c>
      <c r="D19" s="6" t="s">
        <v>6</v>
      </c>
    </row>
    <row r="20" spans="1:4" ht="21" customHeight="1">
      <c r="A20" s="24" t="s">
        <v>5</v>
      </c>
      <c r="B20" s="24"/>
      <c r="C20" s="14">
        <f>ROUNDDOWN(C19*0.1,0)</f>
        <v>0</v>
      </c>
      <c r="D20" s="6" t="s">
        <v>6</v>
      </c>
    </row>
    <row r="21" spans="1:4" ht="21" customHeight="1">
      <c r="A21" s="24" t="s">
        <v>7</v>
      </c>
      <c r="B21" s="24"/>
      <c r="C21" s="14">
        <f>SUM(C19:C20)</f>
        <v>0</v>
      </c>
      <c r="D21" s="6" t="s">
        <v>6</v>
      </c>
    </row>
    <row r="22" spans="1:4" ht="7.5" customHeight="1"/>
    <row r="23" spans="1:4" ht="21" customHeight="1" thickBot="1">
      <c r="C23" s="2" t="s">
        <v>9</v>
      </c>
    </row>
    <row r="24" spans="1:4" ht="21" customHeight="1" thickTop="1" thickBot="1">
      <c r="B24" s="12" t="s">
        <v>20</v>
      </c>
      <c r="C24" s="20" t="str">
        <f>IF(C7="","課税区分を選択してください",IF(C7="本則課税",G3,G4))</f>
        <v>課税区分を選択してください</v>
      </c>
      <c r="D24" s="1" t="s">
        <v>6</v>
      </c>
    </row>
    <row r="25" spans="1:4" ht="21" customHeight="1" thickTop="1">
      <c r="B25" s="12" t="s">
        <v>8</v>
      </c>
      <c r="C25" s="21" t="str">
        <f>IF(C7="","課税区分を選択してください",C21-C24)</f>
        <v>課税区分を選択してください</v>
      </c>
      <c r="D25" s="1" t="s">
        <v>6</v>
      </c>
    </row>
  </sheetData>
  <mergeCells count="4">
    <mergeCell ref="A19:B19"/>
    <mergeCell ref="A20:B20"/>
    <mergeCell ref="A21:B21"/>
    <mergeCell ref="F1:H1"/>
  </mergeCells>
  <phoneticPr fontId="2"/>
  <dataValidations count="1">
    <dataValidation type="list" allowBlank="1" showInputMessage="1" showErrorMessage="1" sqref="C7" xr:uid="{3380476E-A800-4DF1-A40F-B049DE12B25D}">
      <formula1>$F$3:$F$5</formula1>
    </dataValidation>
  </dataValidations>
  <pageMargins left="0.78740157480314965" right="0.59055118110236227" top="0.78740157480314965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試算表</vt:lpstr>
      <vt:lpstr>試算表!Print_Area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市村　國洋</dc:creator>
  <cp:lastModifiedBy>市村　國洋</cp:lastModifiedBy>
  <cp:lastPrinted>2023-04-06T05:14:56Z</cp:lastPrinted>
  <dcterms:created xsi:type="dcterms:W3CDTF">2015-06-05T18:19:34Z</dcterms:created>
  <dcterms:modified xsi:type="dcterms:W3CDTF">2024-04-02T04:34:53Z</dcterms:modified>
</cp:coreProperties>
</file>